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оспись расходов" sheetId="1" r:id="rId1"/>
  </sheets>
  <definedNames>
    <definedName name="BFT_Print_Titles" localSheetId="0">'Роспись расходов'!$10:$11</definedName>
    <definedName name="LAST_CELL" localSheetId="0">'Роспись расходов'!$G$60</definedName>
  </definedNames>
  <calcPr calcId="125725"/>
</workbook>
</file>

<file path=xl/calcChain.xml><?xml version="1.0" encoding="utf-8"?>
<calcChain xmlns="http://schemas.openxmlformats.org/spreadsheetml/2006/main">
  <c r="E54" i="1"/>
  <c r="F54"/>
  <c r="D54"/>
  <c r="E32" l="1"/>
  <c r="F32"/>
  <c r="D32"/>
  <c r="E39" l="1"/>
  <c r="F39"/>
  <c r="D39"/>
  <c r="E58" l="1"/>
  <c r="F58"/>
  <c r="D58"/>
  <c r="E49"/>
  <c r="F49"/>
  <c r="D49"/>
  <c r="E46"/>
  <c r="F46"/>
  <c r="D46"/>
  <c r="E37"/>
  <c r="F37"/>
  <c r="D37"/>
  <c r="E26"/>
  <c r="F26"/>
  <c r="D26"/>
  <c r="E23"/>
  <c r="F23"/>
  <c r="D23"/>
  <c r="E13"/>
  <c r="F13"/>
  <c r="D13"/>
  <c r="F21"/>
  <c r="E21"/>
  <c r="D21"/>
  <c r="F12" l="1"/>
  <c r="E12"/>
  <c r="D12"/>
</calcChain>
</file>

<file path=xl/sharedStrings.xml><?xml version="1.0" encoding="utf-8"?>
<sst xmlns="http://schemas.openxmlformats.org/spreadsheetml/2006/main" count="148" uniqueCount="77">
  <si>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</si>
  <si>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</si>
  <si>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</si>
  <si>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</si>
  <si>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</si>
  <si>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</si>
  <si>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</si>
  <si>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</si>
  <si>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</si>
  <si>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</si>
  <si>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</si>
  <si>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</si>
  <si>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</si>
  <si>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</si>
  <si>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</si>
  <si>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</si>
  <si>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</si>
  <si>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</si>
  <si>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</si>
  <si>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</si>
  <si>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</si>
  <si>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</si>
  <si>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</si>
  <si>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</si>
  <si>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</si>
  <si>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</si>
  <si>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</si>
  <si>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</si>
  <si>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</si>
  <si>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</si>
  <si>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</si>
  <si>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</si>
  <si>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</si>
  <si>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</si>
  <si>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</si>
  <si>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</si>
  <si>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</si>
  <si>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</si>
  <si>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</si>
  <si>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</si>
  <si>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</si>
  <si>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</si>
  <si>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</si>
  <si>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</si>
  <si>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</si>
  <si>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</si>
  <si>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</si>
  <si>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</si>
  <si>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</si>
  <si>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</si>
  <si>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</si>
  <si>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</si>
  <si>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</si>
  <si>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</si>
  <si>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</si>
  <si>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</si>
  <si>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</si>
  <si>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</si>
  <si>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</si>
  <si>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</si>
  <si>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</si>
  <si>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</si>
  <si>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</si>
  <si>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</si>
  <si>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</si>
  <si>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</si>
  <si>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</si>
  <si>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</si>
  <si>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</si>
  <si>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"О бюджете Увельского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</si>
  <si>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</si>
  <si>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</si>
  <si>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</si>
  <si>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</si>
  <si>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</si>
  <si>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</si>
  <si>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от 12 декабря 2024 года № 97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</si>
</sst>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tabSelected="1" workbookViewId="0">
      <selection activeCell="D6" sqref="D6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23" t="s">
        <v>65</v>
      </c>
      <c r="D1" s="23"/>
      <c r="E1" s="23"/>
      <c r="F1" s="23"/>
    </row>
    <row r="2" spans="1:6" s="5" customFormat="1">
      <c r="B2" s="24" t="s">
        <v>63</v>
      </c>
      <c r="C2" s="24"/>
      <c r="D2" s="24"/>
      <c r="E2" s="24"/>
      <c r="F2" s="24"/>
    </row>
    <row r="3" spans="1:6" s="5" customFormat="1" ht="12.75" customHeight="1">
      <c r="A3" s="24" t="s">
        <v>64</v>
      </c>
      <c r="B3" s="24"/>
      <c r="C3" s="24"/>
      <c r="D3" s="24"/>
      <c r="E3" s="24"/>
      <c r="F3" s="24"/>
    </row>
    <row r="4" spans="1:6" s="5" customFormat="1" ht="26.45" customHeight="1">
      <c r="A4" s="29" t="s">
        <v>69</v>
      </c>
      <c r="B4" s="29"/>
      <c r="C4" s="29"/>
      <c r="D4" s="29"/>
      <c r="E4" s="29"/>
      <c r="F4" s="29"/>
    </row>
    <row r="5" spans="1:6" s="7" customFormat="1">
      <c r="B5" s="8"/>
      <c r="C5" s="8"/>
      <c r="D5" s="33" t="s">
        <v>76</v>
      </c>
      <c r="E5" s="33"/>
      <c r="F5" s="33"/>
    </row>
    <row r="6" spans="1:6" s="7" customFormat="1">
      <c r="B6" s="8"/>
      <c r="C6" s="8"/>
      <c r="D6" s="15"/>
      <c r="E6" s="15"/>
      <c r="F6" s="15"/>
    </row>
    <row r="7" spans="1:6" s="7" customFormat="1" ht="15.75" customHeight="1">
      <c r="A7" s="30" t="s">
        <v>73</v>
      </c>
      <c r="B7" s="30"/>
      <c r="C7" s="30"/>
      <c r="D7" s="30"/>
      <c r="E7" s="30"/>
      <c r="F7" s="30"/>
    </row>
    <row r="8" spans="1:6" s="7" customFormat="1" ht="15" customHeight="1">
      <c r="A8" s="30"/>
      <c r="B8" s="30"/>
      <c r="C8" s="30"/>
      <c r="D8" s="30"/>
      <c r="E8" s="30"/>
      <c r="F8" s="30"/>
    </row>
    <row r="9" spans="1:6" s="7" customFormat="1" ht="13.5" customHeight="1">
      <c r="A9" s="9"/>
      <c r="B9" s="9"/>
      <c r="C9" s="9"/>
      <c r="D9" s="31" t="s">
        <v>71</v>
      </c>
      <c r="E9" s="31"/>
      <c r="F9" s="31"/>
    </row>
    <row r="10" spans="1:6" s="7" customFormat="1">
      <c r="A10" s="25" t="s">
        <v>0</v>
      </c>
      <c r="B10" s="32" t="s">
        <v>1</v>
      </c>
      <c r="C10" s="32" t="s">
        <v>2</v>
      </c>
      <c r="D10" s="25" t="s">
        <v>66</v>
      </c>
      <c r="E10" s="27" t="s">
        <v>68</v>
      </c>
      <c r="F10" s="28" t="s">
        <v>70</v>
      </c>
    </row>
    <row r="11" spans="1:6" s="7" customFormat="1" ht="2.25" customHeight="1">
      <c r="A11" s="26"/>
      <c r="B11" s="32"/>
      <c r="C11" s="32"/>
      <c r="D11" s="26"/>
      <c r="E11" s="27"/>
      <c r="F11" s="28"/>
    </row>
    <row r="12" spans="1:6">
      <c r="A12" s="1" t="s">
        <v>3</v>
      </c>
      <c r="B12" s="2"/>
      <c r="C12" s="2"/>
      <c r="D12" s="12">
        <f>D13+D21+D23+D26+D32+D37+D39+D46+D49+D54+D58</f>
        <v>2236634531.0900002</v>
      </c>
      <c r="E12" s="12">
        <f>E13+E21+E23+E26+E32+E37+E39+E46+E49+E54+E58+E61</f>
        <v>2081683856.1099999</v>
      </c>
      <c r="F12" s="12">
        <f>F13+F21+F23+F26+F32+F37+F39+F46+F49+F54+F58+F61</f>
        <v>2100678840.9000001</v>
      </c>
    </row>
    <row r="13" spans="1:6">
      <c r="A13" s="3" t="s">
        <v>4</v>
      </c>
      <c r="B13" s="4" t="s">
        <v>5</v>
      </c>
      <c r="C13" s="4"/>
      <c r="D13" s="13">
        <f>D14+D15+D16+D17+D18+D19+D20</f>
        <v>158719008.22999999</v>
      </c>
      <c r="E13" s="13">
        <f t="shared" ref="E13:F13" si="0">E14+E15+E16+E17+E18+E19+E20</f>
        <v>179496432.06999999</v>
      </c>
      <c r="F13" s="13">
        <f t="shared" si="0"/>
        <v>203167192.91</v>
      </c>
    </row>
    <row r="14" spans="1:6" ht="33.75">
      <c r="A14" s="10" t="s">
        <v>7</v>
      </c>
      <c r="B14" s="11" t="s">
        <v>5</v>
      </c>
      <c r="C14" s="11" t="s">
        <v>6</v>
      </c>
      <c r="D14" s="14">
        <v>2684809</v>
      </c>
      <c r="E14" s="14">
        <v>2684809</v>
      </c>
      <c r="F14" s="14">
        <v>2684809</v>
      </c>
    </row>
    <row r="15" spans="1:6" ht="45">
      <c r="A15" s="10" t="s">
        <v>9</v>
      </c>
      <c r="B15" s="11" t="s">
        <v>5</v>
      </c>
      <c r="C15" s="11" t="s">
        <v>8</v>
      </c>
      <c r="D15" s="14">
        <v>2963800</v>
      </c>
      <c r="E15" s="14">
        <v>2963800</v>
      </c>
      <c r="F15" s="14">
        <v>2963800</v>
      </c>
    </row>
    <row r="16" spans="1:6" ht="45">
      <c r="A16" s="10" t="s">
        <v>11</v>
      </c>
      <c r="B16" s="11" t="s">
        <v>5</v>
      </c>
      <c r="C16" s="11" t="s">
        <v>10</v>
      </c>
      <c r="D16" s="14">
        <v>65788265</v>
      </c>
      <c r="E16" s="14">
        <v>93801712</v>
      </c>
      <c r="F16" s="14">
        <v>113734095</v>
      </c>
    </row>
    <row r="17" spans="1:6">
      <c r="A17" s="10" t="s">
        <v>13</v>
      </c>
      <c r="B17" s="11" t="s">
        <v>5</v>
      </c>
      <c r="C17" s="11" t="s">
        <v>12</v>
      </c>
      <c r="D17" s="14">
        <v>2400</v>
      </c>
      <c r="E17" s="14">
        <v>29200</v>
      </c>
      <c r="F17" s="14">
        <v>2300</v>
      </c>
    </row>
    <row r="18" spans="1:6" ht="33.75">
      <c r="A18" s="10" t="s">
        <v>15</v>
      </c>
      <c r="B18" s="11" t="s">
        <v>5</v>
      </c>
      <c r="C18" s="11" t="s">
        <v>14</v>
      </c>
      <c r="D18" s="14">
        <v>30898429</v>
      </c>
      <c r="E18" s="14">
        <v>35440492</v>
      </c>
      <c r="F18" s="14">
        <v>40457192</v>
      </c>
    </row>
    <row r="19" spans="1:6">
      <c r="A19" s="10" t="s">
        <v>18</v>
      </c>
      <c r="B19" s="11" t="s">
        <v>5</v>
      </c>
      <c r="C19" s="11" t="s">
        <v>17</v>
      </c>
      <c r="D19" s="14">
        <v>2000000</v>
      </c>
      <c r="E19" s="14"/>
      <c r="F19" s="14"/>
    </row>
    <row r="20" spans="1:6">
      <c r="A20" s="10" t="s">
        <v>20</v>
      </c>
      <c r="B20" s="11" t="s">
        <v>5</v>
      </c>
      <c r="C20" s="11" t="s">
        <v>19</v>
      </c>
      <c r="D20" s="14">
        <v>54381305.229999997</v>
      </c>
      <c r="E20" s="14">
        <v>44576419.07</v>
      </c>
      <c r="F20" s="14">
        <v>43324996.909999996</v>
      </c>
    </row>
    <row r="21" spans="1:6">
      <c r="A21" s="3" t="s">
        <v>21</v>
      </c>
      <c r="B21" s="4" t="s">
        <v>6</v>
      </c>
      <c r="C21" s="4"/>
      <c r="D21" s="13">
        <f>D22</f>
        <v>3765300</v>
      </c>
      <c r="E21" s="13">
        <f>E22</f>
        <v>4129600</v>
      </c>
      <c r="F21" s="13">
        <f>F22</f>
        <v>4280300</v>
      </c>
    </row>
    <row r="22" spans="1:6">
      <c r="A22" s="10" t="s">
        <v>22</v>
      </c>
      <c r="B22" s="11" t="s">
        <v>6</v>
      </c>
      <c r="C22" s="11" t="s">
        <v>8</v>
      </c>
      <c r="D22" s="14">
        <v>3765300</v>
      </c>
      <c r="E22" s="14">
        <v>4129600</v>
      </c>
      <c r="F22" s="14">
        <v>4280300</v>
      </c>
    </row>
    <row r="23" spans="1:6" ht="21">
      <c r="A23" s="3" t="s">
        <v>23</v>
      </c>
      <c r="B23" s="4" t="s">
        <v>8</v>
      </c>
      <c r="C23" s="4"/>
      <c r="D23" s="13">
        <f>D24+D25</f>
        <v>16599224</v>
      </c>
      <c r="E23" s="13">
        <f t="shared" ref="E23:F23" si="1">E24+E25</f>
        <v>14992524</v>
      </c>
      <c r="F23" s="13">
        <f t="shared" si="1"/>
        <v>14992524</v>
      </c>
    </row>
    <row r="24" spans="1:6">
      <c r="A24" s="10" t="s">
        <v>24</v>
      </c>
      <c r="B24" s="11" t="s">
        <v>8</v>
      </c>
      <c r="C24" s="11" t="s">
        <v>10</v>
      </c>
      <c r="D24" s="14">
        <v>327600</v>
      </c>
      <c r="E24" s="14">
        <v>327600</v>
      </c>
      <c r="F24" s="14">
        <v>327600</v>
      </c>
    </row>
    <row r="25" spans="1:6">
      <c r="A25" s="10" t="s">
        <v>26</v>
      </c>
      <c r="B25" s="11" t="s">
        <v>8</v>
      </c>
      <c r="C25" s="11" t="s">
        <v>25</v>
      </c>
      <c r="D25" s="14">
        <v>16271624</v>
      </c>
      <c r="E25" s="14">
        <v>14664924</v>
      </c>
      <c r="F25" s="14">
        <v>14664924</v>
      </c>
    </row>
    <row r="26" spans="1:6">
      <c r="A26" s="3" t="s">
        <v>27</v>
      </c>
      <c r="B26" s="4" t="s">
        <v>10</v>
      </c>
      <c r="C26" s="4"/>
      <c r="D26" s="13">
        <f>D27+D28+D29+D30+D31</f>
        <v>220786658.22</v>
      </c>
      <c r="E26" s="13">
        <f t="shared" ref="E26:F26" si="2">E27+E28+E29+E30+E31</f>
        <v>91722545.489999995</v>
      </c>
      <c r="F26" s="13">
        <f t="shared" si="2"/>
        <v>98919651.489999995</v>
      </c>
    </row>
    <row r="27" spans="1:6">
      <c r="A27" s="10" t="s">
        <v>28</v>
      </c>
      <c r="B27" s="11" t="s">
        <v>10</v>
      </c>
      <c r="C27" s="11" t="s">
        <v>5</v>
      </c>
      <c r="D27" s="14">
        <v>984800</v>
      </c>
      <c r="E27" s="14">
        <v>984800</v>
      </c>
      <c r="F27" s="14">
        <v>984800</v>
      </c>
    </row>
    <row r="28" spans="1:6">
      <c r="A28" s="10" t="s">
        <v>29</v>
      </c>
      <c r="B28" s="11" t="s">
        <v>10</v>
      </c>
      <c r="C28" s="11" t="s">
        <v>12</v>
      </c>
      <c r="D28" s="14">
        <v>1753572.73</v>
      </c>
      <c r="E28" s="14"/>
      <c r="F28" s="14"/>
    </row>
    <row r="29" spans="1:6">
      <c r="A29" s="10" t="s">
        <v>31</v>
      </c>
      <c r="B29" s="11" t="s">
        <v>10</v>
      </c>
      <c r="C29" s="11" t="s">
        <v>30</v>
      </c>
      <c r="D29" s="14">
        <v>6210171.4900000002</v>
      </c>
      <c r="E29" s="14">
        <v>11075520.49</v>
      </c>
      <c r="F29" s="14">
        <v>11075520.49</v>
      </c>
    </row>
    <row r="30" spans="1:6">
      <c r="A30" s="10" t="s">
        <v>33</v>
      </c>
      <c r="B30" s="11" t="s">
        <v>10</v>
      </c>
      <c r="C30" s="11" t="s">
        <v>32</v>
      </c>
      <c r="D30" s="14">
        <v>202696614</v>
      </c>
      <c r="E30" s="14">
        <v>62249625</v>
      </c>
      <c r="F30" s="14">
        <v>64440831</v>
      </c>
    </row>
    <row r="31" spans="1:6">
      <c r="A31" s="10" t="s">
        <v>35</v>
      </c>
      <c r="B31" s="11" t="s">
        <v>10</v>
      </c>
      <c r="C31" s="11" t="s">
        <v>34</v>
      </c>
      <c r="D31" s="14">
        <v>9141500</v>
      </c>
      <c r="E31" s="14">
        <v>17412600</v>
      </c>
      <c r="F31" s="14">
        <v>22418500</v>
      </c>
    </row>
    <row r="32" spans="1:6">
      <c r="A32" s="3" t="s">
        <v>36</v>
      </c>
      <c r="B32" s="4" t="s">
        <v>12</v>
      </c>
      <c r="C32" s="4"/>
      <c r="D32" s="13">
        <f>D34+D35+D36+D33</f>
        <v>141688846.72999999</v>
      </c>
      <c r="E32" s="13">
        <f t="shared" ref="E32:F32" si="3">E34+E35+E36+E33</f>
        <v>113918648.81999999</v>
      </c>
      <c r="F32" s="13">
        <f t="shared" si="3"/>
        <v>65417694.840000004</v>
      </c>
    </row>
    <row r="33" spans="1:6" s="20" customFormat="1">
      <c r="A33" s="21" t="s">
        <v>72</v>
      </c>
      <c r="B33" s="19" t="s">
        <v>12</v>
      </c>
      <c r="C33" s="19" t="s">
        <v>5</v>
      </c>
      <c r="D33" s="22"/>
      <c r="E33" s="22">
        <v>54889109.799999997</v>
      </c>
      <c r="F33" s="22"/>
    </row>
    <row r="34" spans="1:6">
      <c r="A34" s="10" t="s">
        <v>37</v>
      </c>
      <c r="B34" s="11" t="s">
        <v>12</v>
      </c>
      <c r="C34" s="11" t="s">
        <v>6</v>
      </c>
      <c r="D34" s="14">
        <v>46034884.880000003</v>
      </c>
      <c r="E34" s="14"/>
      <c r="F34" s="14"/>
    </row>
    <row r="35" spans="1:6">
      <c r="A35" s="10" t="s">
        <v>38</v>
      </c>
      <c r="B35" s="11" t="s">
        <v>12</v>
      </c>
      <c r="C35" s="11" t="s">
        <v>8</v>
      </c>
      <c r="D35" s="14">
        <v>1654000</v>
      </c>
      <c r="E35" s="14"/>
      <c r="F35" s="14"/>
    </row>
    <row r="36" spans="1:6" ht="22.5">
      <c r="A36" s="10" t="s">
        <v>39</v>
      </c>
      <c r="B36" s="11" t="s">
        <v>12</v>
      </c>
      <c r="C36" s="11" t="s">
        <v>12</v>
      </c>
      <c r="D36" s="14">
        <v>93999961.849999994</v>
      </c>
      <c r="E36" s="14">
        <v>59029539.020000003</v>
      </c>
      <c r="F36" s="14">
        <v>65417694.840000004</v>
      </c>
    </row>
    <row r="37" spans="1:6">
      <c r="A37" s="3" t="s">
        <v>40</v>
      </c>
      <c r="B37" s="4" t="s">
        <v>14</v>
      </c>
      <c r="C37" s="4"/>
      <c r="D37" s="13">
        <f>D38</f>
        <v>8096700</v>
      </c>
      <c r="E37" s="13">
        <f t="shared" ref="E37:F37" si="4">E38</f>
        <v>1783700</v>
      </c>
      <c r="F37" s="13">
        <f t="shared" si="4"/>
        <v>1866500</v>
      </c>
    </row>
    <row r="38" spans="1:6" ht="22.5">
      <c r="A38" s="10" t="s">
        <v>41</v>
      </c>
      <c r="B38" s="11" t="s">
        <v>14</v>
      </c>
      <c r="C38" s="11" t="s">
        <v>12</v>
      </c>
      <c r="D38" s="14">
        <v>8096700</v>
      </c>
      <c r="E38" s="14">
        <v>1783700</v>
      </c>
      <c r="F38" s="14">
        <v>1866500</v>
      </c>
    </row>
    <row r="39" spans="1:6">
      <c r="A39" s="3" t="s">
        <v>42</v>
      </c>
      <c r="B39" s="4" t="s">
        <v>16</v>
      </c>
      <c r="C39" s="4"/>
      <c r="D39" s="13">
        <f>D40+D41+D42+D44+D45+D43</f>
        <v>939269528.04999995</v>
      </c>
      <c r="E39" s="13">
        <f t="shared" ref="E39:F39" si="5">E40+E41+E42+E44+E45+E43</f>
        <v>950076177.09000003</v>
      </c>
      <c r="F39" s="13">
        <f t="shared" si="5"/>
        <v>964131356.04999995</v>
      </c>
    </row>
    <row r="40" spans="1:6">
      <c r="A40" s="10" t="s">
        <v>43</v>
      </c>
      <c r="B40" s="11" t="s">
        <v>16</v>
      </c>
      <c r="C40" s="11" t="s">
        <v>5</v>
      </c>
      <c r="D40" s="14">
        <v>311906346.05000001</v>
      </c>
      <c r="E40" s="14">
        <v>313944546.05000001</v>
      </c>
      <c r="F40" s="14">
        <v>311566346.05000001</v>
      </c>
    </row>
    <row r="41" spans="1:6">
      <c r="A41" s="10" t="s">
        <v>44</v>
      </c>
      <c r="B41" s="11" t="s">
        <v>16</v>
      </c>
      <c r="C41" s="11" t="s">
        <v>6</v>
      </c>
      <c r="D41" s="14">
        <v>513625100</v>
      </c>
      <c r="E41" s="14">
        <v>525856333.14999998</v>
      </c>
      <c r="F41" s="14">
        <v>539383470.79999995</v>
      </c>
    </row>
    <row r="42" spans="1:6">
      <c r="A42" s="10" t="s">
        <v>45</v>
      </c>
      <c r="B42" s="11" t="s">
        <v>16</v>
      </c>
      <c r="C42" s="11" t="s">
        <v>8</v>
      </c>
      <c r="D42" s="14">
        <v>59202642</v>
      </c>
      <c r="E42" s="14">
        <v>60212157.890000001</v>
      </c>
      <c r="F42" s="14">
        <v>60799799.200000003</v>
      </c>
    </row>
    <row r="43" spans="1:6" ht="22.5">
      <c r="A43" s="10" t="s">
        <v>75</v>
      </c>
      <c r="B43" s="11" t="s">
        <v>16</v>
      </c>
      <c r="C43" s="11" t="s">
        <v>12</v>
      </c>
      <c r="D43" s="14">
        <v>209600</v>
      </c>
      <c r="E43" s="14"/>
      <c r="F43" s="14"/>
    </row>
    <row r="44" spans="1:6">
      <c r="A44" s="10" t="s">
        <v>46</v>
      </c>
      <c r="B44" s="11" t="s">
        <v>16</v>
      </c>
      <c r="C44" s="11" t="s">
        <v>16</v>
      </c>
      <c r="D44" s="14">
        <v>10784300</v>
      </c>
      <c r="E44" s="14">
        <v>8896200</v>
      </c>
      <c r="F44" s="14">
        <v>11212300</v>
      </c>
    </row>
    <row r="45" spans="1:6">
      <c r="A45" s="10" t="s">
        <v>47</v>
      </c>
      <c r="B45" s="11" t="s">
        <v>16</v>
      </c>
      <c r="C45" s="11" t="s">
        <v>32</v>
      </c>
      <c r="D45" s="14">
        <v>43541540</v>
      </c>
      <c r="E45" s="14">
        <v>41166940</v>
      </c>
      <c r="F45" s="14">
        <v>41169440</v>
      </c>
    </row>
    <row r="46" spans="1:6">
      <c r="A46" s="3" t="s">
        <v>48</v>
      </c>
      <c r="B46" s="4" t="s">
        <v>30</v>
      </c>
      <c r="C46" s="4"/>
      <c r="D46" s="13">
        <f>D47+D48</f>
        <v>196021787.59999999</v>
      </c>
      <c r="E46" s="13">
        <f t="shared" ref="E46:F46" si="6">E47+E48</f>
        <v>180110700</v>
      </c>
      <c r="F46" s="13">
        <f t="shared" si="6"/>
        <v>181187000</v>
      </c>
    </row>
    <row r="47" spans="1:6">
      <c r="A47" s="10" t="s">
        <v>49</v>
      </c>
      <c r="B47" s="11" t="s">
        <v>30</v>
      </c>
      <c r="C47" s="11" t="s">
        <v>5</v>
      </c>
      <c r="D47" s="14">
        <v>176066578.59999999</v>
      </c>
      <c r="E47" s="14">
        <v>167817881</v>
      </c>
      <c r="F47" s="14">
        <v>168894181</v>
      </c>
    </row>
    <row r="48" spans="1:6" ht="22.5">
      <c r="A48" s="10" t="s">
        <v>50</v>
      </c>
      <c r="B48" s="11" t="s">
        <v>30</v>
      </c>
      <c r="C48" s="11" t="s">
        <v>10</v>
      </c>
      <c r="D48" s="14">
        <v>19955209</v>
      </c>
      <c r="E48" s="14">
        <v>12292819</v>
      </c>
      <c r="F48" s="14">
        <v>12292819</v>
      </c>
    </row>
    <row r="49" spans="1:6">
      <c r="A49" s="3" t="s">
        <v>51</v>
      </c>
      <c r="B49" s="4" t="s">
        <v>25</v>
      </c>
      <c r="C49" s="4"/>
      <c r="D49" s="13">
        <f>D50+D51+D52+D53</f>
        <v>388898832.25999999</v>
      </c>
      <c r="E49" s="13">
        <f t="shared" ref="E49:F49" si="7">E50+E51+E52+E53</f>
        <v>365078924.68000001</v>
      </c>
      <c r="F49" s="13">
        <f t="shared" si="7"/>
        <v>370927086.61000001</v>
      </c>
    </row>
    <row r="50" spans="1:6">
      <c r="A50" s="10" t="s">
        <v>52</v>
      </c>
      <c r="B50" s="11" t="s">
        <v>25</v>
      </c>
      <c r="C50" s="11" t="s">
        <v>6</v>
      </c>
      <c r="D50" s="14">
        <v>119651170</v>
      </c>
      <c r="E50" s="14">
        <v>121552370</v>
      </c>
      <c r="F50" s="14">
        <v>122025370</v>
      </c>
    </row>
    <row r="51" spans="1:6">
      <c r="A51" s="10" t="s">
        <v>53</v>
      </c>
      <c r="B51" s="11" t="s">
        <v>25</v>
      </c>
      <c r="C51" s="11" t="s">
        <v>8</v>
      </c>
      <c r="D51" s="14">
        <v>147279820.25999999</v>
      </c>
      <c r="E51" s="14">
        <v>119902312.68000001</v>
      </c>
      <c r="F51" s="14">
        <v>123770174.61</v>
      </c>
    </row>
    <row r="52" spans="1:6">
      <c r="A52" s="10" t="s">
        <v>54</v>
      </c>
      <c r="B52" s="11" t="s">
        <v>25</v>
      </c>
      <c r="C52" s="11" t="s">
        <v>10</v>
      </c>
      <c r="D52" s="14">
        <v>97579500</v>
      </c>
      <c r="E52" s="14">
        <v>99098300</v>
      </c>
      <c r="F52" s="14">
        <v>100587900</v>
      </c>
    </row>
    <row r="53" spans="1:6">
      <c r="A53" s="10" t="s">
        <v>55</v>
      </c>
      <c r="B53" s="11" t="s">
        <v>25</v>
      </c>
      <c r="C53" s="11" t="s">
        <v>14</v>
      </c>
      <c r="D53" s="14">
        <v>24388342</v>
      </c>
      <c r="E53" s="14">
        <v>24525942</v>
      </c>
      <c r="F53" s="14">
        <v>24543642</v>
      </c>
    </row>
    <row r="54" spans="1:6">
      <c r="A54" s="3" t="s">
        <v>56</v>
      </c>
      <c r="B54" s="4" t="s">
        <v>17</v>
      </c>
      <c r="C54" s="4"/>
      <c r="D54" s="13">
        <f>D55+D56+D57</f>
        <v>83018103</v>
      </c>
      <c r="E54" s="13">
        <f t="shared" ref="E54:F54" si="8">E55+E56+E57</f>
        <v>81342087.109999999</v>
      </c>
      <c r="F54" s="13">
        <f t="shared" si="8"/>
        <v>80807745.799999997</v>
      </c>
    </row>
    <row r="55" spans="1:6">
      <c r="A55" s="10" t="s">
        <v>57</v>
      </c>
      <c r="B55" s="11" t="s">
        <v>17</v>
      </c>
      <c r="C55" s="11" t="s">
        <v>5</v>
      </c>
      <c r="D55" s="14">
        <v>56136096</v>
      </c>
      <c r="E55" s="14">
        <v>54186229</v>
      </c>
      <c r="F55" s="14">
        <v>54270729</v>
      </c>
    </row>
    <row r="56" spans="1:6">
      <c r="A56" s="10" t="s">
        <v>58</v>
      </c>
      <c r="B56" s="11" t="s">
        <v>17</v>
      </c>
      <c r="C56" s="11" t="s">
        <v>6</v>
      </c>
      <c r="D56" s="14">
        <v>20478049</v>
      </c>
      <c r="E56" s="14">
        <v>20481216</v>
      </c>
      <c r="F56" s="14">
        <v>20481216</v>
      </c>
    </row>
    <row r="57" spans="1:6">
      <c r="A57" s="10" t="s">
        <v>74</v>
      </c>
      <c r="B57" s="11" t="s">
        <v>17</v>
      </c>
      <c r="C57" s="11" t="s">
        <v>8</v>
      </c>
      <c r="D57" s="14">
        <v>6403958</v>
      </c>
      <c r="E57" s="14">
        <v>6674642.1100000003</v>
      </c>
      <c r="F57" s="14">
        <v>6055800.7999999998</v>
      </c>
    </row>
    <row r="58" spans="1:6" ht="31.5">
      <c r="A58" s="3" t="s">
        <v>59</v>
      </c>
      <c r="B58" s="4" t="s">
        <v>60</v>
      </c>
      <c r="C58" s="4"/>
      <c r="D58" s="13">
        <f>D59+D60</f>
        <v>79770543</v>
      </c>
      <c r="E58" s="13">
        <f t="shared" ref="E58:F58" si="9">E59+E60</f>
        <v>72170835</v>
      </c>
      <c r="F58" s="13">
        <f t="shared" si="9"/>
        <v>71258455</v>
      </c>
    </row>
    <row r="59" spans="1:6" ht="33.75">
      <c r="A59" s="10" t="s">
        <v>61</v>
      </c>
      <c r="B59" s="11" t="s">
        <v>60</v>
      </c>
      <c r="C59" s="11" t="s">
        <v>5</v>
      </c>
      <c r="D59" s="14">
        <v>33766043</v>
      </c>
      <c r="E59" s="14">
        <v>28363476</v>
      </c>
      <c r="F59" s="14">
        <v>28363476</v>
      </c>
    </row>
    <row r="60" spans="1:6" ht="22.5">
      <c r="A60" s="10" t="s">
        <v>62</v>
      </c>
      <c r="B60" s="11" t="s">
        <v>60</v>
      </c>
      <c r="C60" s="11" t="s">
        <v>8</v>
      </c>
      <c r="D60" s="14">
        <v>46004500</v>
      </c>
      <c r="E60" s="14">
        <v>43807359</v>
      </c>
      <c r="F60" s="14">
        <v>42894979</v>
      </c>
    </row>
    <row r="61" spans="1:6" s="17" customFormat="1" ht="12.75" customHeight="1">
      <c r="A61" s="16" t="s">
        <v>67</v>
      </c>
      <c r="B61" s="16"/>
      <c r="C61" s="16"/>
      <c r="D61" s="16"/>
      <c r="E61" s="18">
        <v>26861681.850000001</v>
      </c>
      <c r="F61" s="18">
        <v>43723334.200000003</v>
      </c>
    </row>
  </sheetData>
  <mergeCells count="13">
    <mergeCell ref="C1:F1"/>
    <mergeCell ref="B2:F2"/>
    <mergeCell ref="A10:A11"/>
    <mergeCell ref="D10:D11"/>
    <mergeCell ref="E10:E11"/>
    <mergeCell ref="F10:F11"/>
    <mergeCell ref="A3:F3"/>
    <mergeCell ref="A4:F4"/>
    <mergeCell ref="A7:F8"/>
    <mergeCell ref="D9:F9"/>
    <mergeCell ref="B10:B11"/>
    <mergeCell ref="C10:C11"/>
    <mergeCell ref="D5:F5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2024-12-10T09:18:11Z</cp:lastPrinted>
  <dcterms:created xsi:type="dcterms:W3CDTF">2020-03-13T09:08:53Z</dcterms:created>
  <dcterms:modified xsi:type="dcterms:W3CDTF">2024-12-13T03:24:59Z</dcterms:modified>
</cp:coreProperties>
</file>